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5964\Downloads\"/>
    </mc:Choice>
  </mc:AlternateContent>
  <xr:revisionPtr revIDLastSave="7" documentId="13_ncr:1_{9D0CEFDA-17EA-47CB-A007-64B5FE9D599E}" xr6:coauthVersionLast="47" xr6:coauthVersionMax="47" xr10:uidLastSave="{8431A7EC-3C69-4A5F-AB05-ADE3E66490F6}"/>
  <bookViews>
    <workbookView xWindow="-120" yWindow="-120" windowWidth="29040" windowHeight="15720" xr2:uid="{4BDB599D-876F-4044-9ED1-58A0F39A74FD}"/>
  </bookViews>
  <sheets>
    <sheet name="Declaratieformulier onkosten" sheetId="1" r:id="rId1"/>
    <sheet name="Opties" sheetId="2" state="hidden" r:id="rId2"/>
  </sheets>
  <definedNames>
    <definedName name="_xlnm.Print_Area" localSheetId="0">'Declaratieformulier onkosten'!$A$1:$G$64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1" l="1"/>
  <c r="F29" i="1"/>
  <c r="G29" i="1" s="1"/>
  <c r="F28" i="1"/>
  <c r="G28" i="1" s="1"/>
  <c r="F27" i="1"/>
  <c r="G27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G41" i="1" l="1"/>
  <c r="G61" i="1" s="1"/>
</calcChain>
</file>

<file path=xl/sharedStrings.xml><?xml version="1.0" encoding="utf-8"?>
<sst xmlns="http://schemas.openxmlformats.org/spreadsheetml/2006/main" count="82" uniqueCount="38">
  <si>
    <t xml:space="preserve"> </t>
  </si>
  <si>
    <t>€ 0,00</t>
  </si>
  <si>
    <t>Auto</t>
  </si>
  <si>
    <t>€ 0,28</t>
  </si>
  <si>
    <t>Brommer / scooter</t>
  </si>
  <si>
    <t>€ 0,15</t>
  </si>
  <si>
    <t>Declaratieformulier onkosten vrijwilligers</t>
  </si>
  <si>
    <t>Fiets / scootmobiel</t>
  </si>
  <si>
    <t>€ 0,10</t>
  </si>
  <si>
    <t>Openbaar vervoer</t>
  </si>
  <si>
    <t>Werkelijke kosten</t>
  </si>
  <si>
    <r>
      <t xml:space="preserve">Middels dit formulier kunt u de onkosten die u als vrijwilliger maakt declareren. Graag </t>
    </r>
    <r>
      <rPr>
        <u/>
        <sz val="9"/>
        <color theme="1"/>
        <rFont val="Verdana"/>
        <family val="2"/>
      </rPr>
      <t>alleen de gele velden invullen</t>
    </r>
    <r>
      <rPr>
        <sz val="9"/>
        <color theme="1"/>
        <rFont val="Verdana"/>
        <family val="2"/>
      </rPr>
      <t>.</t>
    </r>
  </si>
  <si>
    <t>Uitgaven die u doet voor een bepaalde activiteit kunt u declareren via het ‘Declaratieformulier activiteitenkosten vrijwilligers’.</t>
  </si>
  <si>
    <t>Naam</t>
  </si>
  <si>
    <t>Iban</t>
  </si>
  <si>
    <t>Adres</t>
  </si>
  <si>
    <t xml:space="preserve">     Periode</t>
  </si>
  <si>
    <t>Telefoonnr</t>
  </si>
  <si>
    <t xml:space="preserve">                  Project/activiteit</t>
  </si>
  <si>
    <t>E-mailadres</t>
  </si>
  <si>
    <t xml:space="preserve">           Gb-rekening</t>
  </si>
  <si>
    <t>Declaratie reiskosten</t>
  </si>
  <si>
    <t>Voor de reiskosten per auto, brommer / scooter of fiets / scootmobiel geldt een vergoeding per kilometer.</t>
  </si>
  <si>
    <t>Kosten van het openbaar vervoer worden vergoed op basis van werkelijk gemaakte kosten. Hierdoor dient een bewijs toegevoegd te worden aan dit formulier.</t>
  </si>
  <si>
    <t>Datum</t>
  </si>
  <si>
    <t>Omschrijving (van locatie - naar locatie)</t>
  </si>
  <si>
    <t>Vervoersmiddel</t>
  </si>
  <si>
    <t>Aantal km</t>
  </si>
  <si>
    <t>Vergoeding per km</t>
  </si>
  <si>
    <t>Bedrag</t>
  </si>
  <si>
    <t>Totaal</t>
  </si>
  <si>
    <t>Declaratie overige kosten</t>
  </si>
  <si>
    <t>Graag het betalingsbewijs aan dit formulier toevoegen.</t>
  </si>
  <si>
    <t>Omschrijving</t>
  </si>
  <si>
    <t>€</t>
  </si>
  <si>
    <t>Totaal te declareren bedrag</t>
  </si>
  <si>
    <t>Laatste update: maart 2020</t>
  </si>
  <si>
    <t>Per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</si>
</sst>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413]\ * #,##0.00_ ;_ [$€-413]\ * \-#,##0.00_ ;_ [$€-413]\ * &quot;-&quot;??_ ;_ @_ "/>
  </numFmts>
  <fonts count="14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sz val="7"/>
      <color theme="0" tint="-0.249977111117893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8"/>
      <color rgb="FF333333"/>
      <name val="Verdana"/>
      <family val="2"/>
    </font>
    <font>
      <b/>
      <sz val="8"/>
      <color theme="1"/>
      <name val="Verdana"/>
      <family val="2"/>
    </font>
    <font>
      <sz val="8"/>
      <color theme="7" tint="0.79998168889431442"/>
      <name val="Verdana"/>
      <family val="2"/>
    </font>
    <font>
      <u/>
      <sz val="9"/>
      <color theme="1"/>
      <name val="Verdana"/>
      <family val="2"/>
    </font>
    <font>
      <sz val="8"/>
      <name val="Verdana"/>
      <family val="2"/>
    </font>
    <font>
      <b/>
      <sz val="14"/>
      <color theme="1"/>
      <name val="Verdana"/>
      <family val="2"/>
    </font>
    <font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3" fillId="0" borderId="0" xfId="0" quotePrefix="1" applyFont="1"/>
    <xf numFmtId="0" fontId="4" fillId="0" borderId="0" xfId="0" applyFont="1"/>
    <xf numFmtId="0" fontId="1" fillId="0" borderId="0" xfId="0" applyFont="1"/>
    <xf numFmtId="0" fontId="9" fillId="0" borderId="0" xfId="0" quotePrefix="1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justify" vertical="center"/>
    </xf>
    <xf numFmtId="0" fontId="7" fillId="0" borderId="17" xfId="0" applyFont="1" applyBorder="1" applyAlignment="1">
      <alignment horizontal="center" vertical="center" readingOrder="1"/>
    </xf>
    <xf numFmtId="0" fontId="7" fillId="0" borderId="18" xfId="0" applyFont="1" applyBorder="1" applyAlignment="1">
      <alignment horizontal="center" vertical="center" readingOrder="1"/>
    </xf>
    <xf numFmtId="0" fontId="7" fillId="0" borderId="19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11" fillId="2" borderId="1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164" fontId="3" fillId="2" borderId="21" xfId="0" quotePrefix="1" applyNumberFormat="1" applyFont="1" applyFill="1" applyBorder="1" applyAlignment="1" applyProtection="1">
      <alignment vertical="center"/>
      <protection locked="0"/>
    </xf>
    <xf numFmtId="14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22" xfId="0" quotePrefix="1" applyNumberFormat="1" applyFont="1" applyFill="1" applyBorder="1" applyAlignment="1" applyProtection="1">
      <alignment vertical="center"/>
      <protection locked="0"/>
    </xf>
    <xf numFmtId="14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2" borderId="23" xfId="0" quotePrefix="1" applyNumberFormat="1" applyFont="1" applyFill="1" applyBorder="1" applyAlignment="1" applyProtection="1">
      <alignment vertical="center"/>
      <protection locked="0"/>
    </xf>
    <xf numFmtId="0" fontId="8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vertical="center"/>
      <protection locked="0"/>
    </xf>
    <xf numFmtId="164" fontId="3" fillId="3" borderId="21" xfId="0" applyNumberFormat="1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164" fontId="3" fillId="3" borderId="22" xfId="0" applyNumberFormat="1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2" borderId="10" xfId="0" applyFont="1" applyFill="1" applyBorder="1" applyAlignment="1" applyProtection="1">
      <alignment vertical="center"/>
      <protection locked="0"/>
    </xf>
    <xf numFmtId="164" fontId="3" fillId="3" borderId="23" xfId="0" applyNumberFormat="1" applyFont="1" applyFill="1" applyBorder="1" applyAlignment="1" applyProtection="1">
      <alignment vertical="center"/>
      <protection locked="0"/>
    </xf>
    <xf numFmtId="164" fontId="2" fillId="0" borderId="2" xfId="0" applyNumberFormat="1" applyFont="1" applyBorder="1" applyAlignment="1">
      <alignment vertical="center"/>
    </xf>
    <xf numFmtId="16" fontId="3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976312</xdr:colOff>
      <xdr:row>0</xdr:row>
      <xdr:rowOff>80962</xdr:rowOff>
    </xdr:from>
    <xdr:to>
      <xdr:col>6</xdr:col>
      <xdr:colOff>822173</xdr:colOff>
      <xdr:row>4</xdr:row>
      <xdr:rowOff>187162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42482563-8E6F-4F5B-BC99-28561D71D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8862" y="80962"/>
          <a:ext cx="2667166" cy="79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5CC1-8DFF-4449-A06C-69A9FAB0C24F}">
  <sheetPr>
    <pageSetUpPr fitToPage="1"/>
  </sheetPr>
  <dimension ref="A2:BF64"/>
  <sheetViews>
    <sheetView tabSelected="1" workbookViewId="0">
      <selection activeCell="D21" sqref="D21"/>
    </sheetView>
  </sheetViews>
  <sheetFormatPr defaultColWidth="9.140625" defaultRowHeight="14.25"/>
  <cols>
    <col min="1" max="1" width="9.140625" style="4"/>
    <col min="2" max="2" width="12.5703125" style="4" customWidth="1"/>
    <col min="3" max="3" width="50.5703125" style="4" customWidth="1"/>
    <col min="4" max="4" width="14.28515625" style="4" customWidth="1"/>
    <col min="5" max="5" width="8.7109375" style="4" bestFit="1" customWidth="1"/>
    <col min="6" max="6" width="16.5703125" style="4" customWidth="1"/>
    <col min="7" max="7" width="12.5703125" style="4" customWidth="1"/>
    <col min="8" max="8" width="4.7109375" style="4" customWidth="1"/>
    <col min="9" max="53" width="9.140625" style="4"/>
    <col min="54" max="58" width="9.140625" style="1"/>
    <col min="59" max="16384" width="9.140625" style="4"/>
  </cols>
  <sheetData>
    <row r="2" spans="1:56">
      <c r="A2" s="3"/>
      <c r="BA2" s="5" t="s">
        <v>0</v>
      </c>
      <c r="BB2" s="2" t="s">
        <v>1</v>
      </c>
    </row>
    <row r="3" spans="1:56">
      <c r="BA3" s="1" t="s">
        <v>2</v>
      </c>
      <c r="BB3" s="2" t="s">
        <v>3</v>
      </c>
      <c r="BC3" s="2"/>
      <c r="BD3" s="2"/>
    </row>
    <row r="4" spans="1:56">
      <c r="BA4" s="1" t="s">
        <v>4</v>
      </c>
      <c r="BB4" s="2" t="s">
        <v>5</v>
      </c>
    </row>
    <row r="5" spans="1:56" ht="18">
      <c r="A5" s="43" t="s">
        <v>6</v>
      </c>
      <c r="BA5" s="1" t="s">
        <v>7</v>
      </c>
      <c r="BB5" s="2" t="s">
        <v>8</v>
      </c>
    </row>
    <row r="6" spans="1:56">
      <c r="BA6" s="1" t="s">
        <v>9</v>
      </c>
      <c r="BB6" s="1" t="s">
        <v>10</v>
      </c>
    </row>
    <row r="8" spans="1:56">
      <c r="A8" s="6" t="s">
        <v>11</v>
      </c>
    </row>
    <row r="9" spans="1:56">
      <c r="A9" s="6" t="s">
        <v>12</v>
      </c>
    </row>
    <row r="10" spans="1:56">
      <c r="B10" s="1"/>
      <c r="C10" s="1"/>
      <c r="D10" s="1"/>
      <c r="E10" s="1"/>
      <c r="F10" s="1"/>
      <c r="G10" s="1"/>
    </row>
    <row r="11" spans="1:56" ht="19.899999999999999" customHeight="1">
      <c r="B11" s="12" t="s">
        <v>13</v>
      </c>
      <c r="C11" s="13"/>
      <c r="D11" s="56" t="s">
        <v>14</v>
      </c>
      <c r="E11" s="56"/>
      <c r="F11" s="59"/>
      <c r="G11" s="59"/>
    </row>
    <row r="12" spans="1:56" ht="19.899999999999999" customHeight="1">
      <c r="B12" s="12" t="s">
        <v>15</v>
      </c>
      <c r="C12" s="13"/>
      <c r="D12" s="57" t="s">
        <v>16</v>
      </c>
      <c r="E12" s="57"/>
      <c r="F12" s="59"/>
      <c r="G12" s="59"/>
    </row>
    <row r="13" spans="1:56" ht="19.899999999999999" customHeight="1">
      <c r="B13" s="12" t="s">
        <v>17</v>
      </c>
      <c r="C13" s="13"/>
      <c r="D13" s="57" t="s">
        <v>18</v>
      </c>
      <c r="E13" s="57"/>
      <c r="F13" s="59"/>
      <c r="G13" s="59"/>
    </row>
    <row r="14" spans="1:56" ht="19.899999999999999" customHeight="1">
      <c r="B14" s="12" t="s">
        <v>19</v>
      </c>
      <c r="C14" s="13"/>
      <c r="D14" s="56" t="s">
        <v>20</v>
      </c>
      <c r="E14" s="56"/>
      <c r="F14" s="58">
        <v>43200</v>
      </c>
      <c r="G14" s="58"/>
    </row>
    <row r="15" spans="1:56">
      <c r="B15" s="1"/>
      <c r="C15" s="1"/>
      <c r="D15" s="1"/>
      <c r="E15" s="1"/>
      <c r="F15" s="1"/>
      <c r="G15" s="1"/>
    </row>
    <row r="16" spans="1:56">
      <c r="A16" s="7" t="s">
        <v>21</v>
      </c>
    </row>
    <row r="17" spans="1:7">
      <c r="A17" s="1" t="s">
        <v>22</v>
      </c>
    </row>
    <row r="18" spans="1:7">
      <c r="A18" s="1" t="s">
        <v>23</v>
      </c>
    </row>
    <row r="19" spans="1:7" ht="7.15" customHeight="1" thickBot="1">
      <c r="A19" s="7"/>
      <c r="B19" s="1"/>
    </row>
    <row r="20" spans="1:7" ht="15" customHeight="1" thickBot="1">
      <c r="A20" s="8"/>
      <c r="B20" s="27" t="s">
        <v>24</v>
      </c>
      <c r="C20" s="28" t="s">
        <v>25</v>
      </c>
      <c r="D20" s="28" t="s">
        <v>26</v>
      </c>
      <c r="E20" s="28" t="s">
        <v>27</v>
      </c>
      <c r="F20" s="29" t="s">
        <v>28</v>
      </c>
      <c r="G20" s="30" t="s">
        <v>29</v>
      </c>
    </row>
    <row r="21" spans="1:7" ht="15" customHeight="1">
      <c r="A21" s="8"/>
      <c r="B21" s="18"/>
      <c r="C21" s="31"/>
      <c r="D21" s="31" t="s">
        <v>0</v>
      </c>
      <c r="E21" s="44"/>
      <c r="F21" s="9" t="str">
        <f>VLOOKUP(D21,Opties!A:B,2,0)</f>
        <v>€ 0,00</v>
      </c>
      <c r="G21" s="32">
        <f>E21*F21</f>
        <v>0</v>
      </c>
    </row>
    <row r="22" spans="1:7" ht="15" customHeight="1">
      <c r="B22" s="42"/>
      <c r="C22" s="34"/>
      <c r="D22" s="35" t="s">
        <v>0</v>
      </c>
      <c r="E22" s="45"/>
      <c r="F22" s="10" t="str">
        <f>VLOOKUP(D22,Opties!A:B,2,0)</f>
        <v>€ 0,00</v>
      </c>
      <c r="G22" s="36">
        <f t="shared" ref="G22:G40" si="0">E22*F22</f>
        <v>0</v>
      </c>
    </row>
    <row r="23" spans="1:7" ht="15" customHeight="1">
      <c r="B23" s="33"/>
      <c r="C23" s="34"/>
      <c r="D23" s="35" t="s">
        <v>0</v>
      </c>
      <c r="E23" s="45"/>
      <c r="F23" s="10" t="str">
        <f>VLOOKUP(D23,Opties!A:B,2,0)</f>
        <v>€ 0,00</v>
      </c>
      <c r="G23" s="36">
        <f t="shared" si="0"/>
        <v>0</v>
      </c>
    </row>
    <row r="24" spans="1:7" ht="15" customHeight="1">
      <c r="B24" s="33"/>
      <c r="C24" s="34"/>
      <c r="D24" s="35" t="s">
        <v>0</v>
      </c>
      <c r="E24" s="45"/>
      <c r="F24" s="10" t="str">
        <f>VLOOKUP(D24,Opties!A:B,2,0)</f>
        <v>€ 0,00</v>
      </c>
      <c r="G24" s="36">
        <f t="shared" si="0"/>
        <v>0</v>
      </c>
    </row>
    <row r="25" spans="1:7" ht="15" customHeight="1">
      <c r="B25" s="33"/>
      <c r="C25" s="34"/>
      <c r="D25" s="35" t="s">
        <v>0</v>
      </c>
      <c r="E25" s="45"/>
      <c r="F25" s="10" t="str">
        <f>VLOOKUP(D25,Opties!A:B,2,0)</f>
        <v>€ 0,00</v>
      </c>
      <c r="G25" s="36">
        <f t="shared" si="0"/>
        <v>0</v>
      </c>
    </row>
    <row r="26" spans="1:7" ht="15" customHeight="1">
      <c r="B26" s="33"/>
      <c r="C26" s="34"/>
      <c r="D26" s="35" t="s">
        <v>0</v>
      </c>
      <c r="E26" s="45"/>
      <c r="F26" s="10" t="str">
        <f>VLOOKUP(D26,Opties!A:B,2,0)</f>
        <v>€ 0,00</v>
      </c>
      <c r="G26" s="36">
        <f t="shared" si="0"/>
        <v>0</v>
      </c>
    </row>
    <row r="27" spans="1:7" ht="15" customHeight="1">
      <c r="B27" s="33"/>
      <c r="C27" s="34"/>
      <c r="D27" s="35" t="s">
        <v>0</v>
      </c>
      <c r="E27" s="45"/>
      <c r="F27" s="10" t="str">
        <f>VLOOKUP(D27,Opties!A:B,2,0)</f>
        <v>€ 0,00</v>
      </c>
      <c r="G27" s="36">
        <f t="shared" si="0"/>
        <v>0</v>
      </c>
    </row>
    <row r="28" spans="1:7" ht="15" customHeight="1">
      <c r="B28" s="33"/>
      <c r="C28" s="34"/>
      <c r="D28" s="35" t="s">
        <v>0</v>
      </c>
      <c r="E28" s="45"/>
      <c r="F28" s="10" t="str">
        <f>VLOOKUP(D28,Opties!A:B,2,0)</f>
        <v>€ 0,00</v>
      </c>
      <c r="G28" s="36">
        <f t="shared" si="0"/>
        <v>0</v>
      </c>
    </row>
    <row r="29" spans="1:7" ht="15" customHeight="1">
      <c r="B29" s="33"/>
      <c r="C29" s="34"/>
      <c r="D29" s="35" t="s">
        <v>0</v>
      </c>
      <c r="E29" s="45"/>
      <c r="F29" s="10" t="str">
        <f>VLOOKUP(D29,Opties!A:B,2,0)</f>
        <v>€ 0,00</v>
      </c>
      <c r="G29" s="36">
        <f t="shared" si="0"/>
        <v>0</v>
      </c>
    </row>
    <row r="30" spans="1:7" ht="15" customHeight="1">
      <c r="B30" s="33"/>
      <c r="C30" s="34"/>
      <c r="D30" s="35" t="s">
        <v>0</v>
      </c>
      <c r="E30" s="45"/>
      <c r="F30" s="10" t="str">
        <f>VLOOKUP(D30,Opties!A:B,2,0)</f>
        <v>€ 0,00</v>
      </c>
      <c r="G30" s="36">
        <f t="shared" si="0"/>
        <v>0</v>
      </c>
    </row>
    <row r="31" spans="1:7" ht="15" customHeight="1">
      <c r="B31" s="33"/>
      <c r="C31" s="34"/>
      <c r="D31" s="35" t="s">
        <v>0</v>
      </c>
      <c r="E31" s="45"/>
      <c r="F31" s="10" t="str">
        <f>VLOOKUP(D31,Opties!A:B,2,0)</f>
        <v>€ 0,00</v>
      </c>
      <c r="G31" s="36">
        <f t="shared" si="0"/>
        <v>0</v>
      </c>
    </row>
    <row r="32" spans="1:7" ht="15" customHeight="1">
      <c r="B32" s="33"/>
      <c r="C32" s="34"/>
      <c r="D32" s="35" t="s">
        <v>0</v>
      </c>
      <c r="E32" s="45"/>
      <c r="F32" s="10" t="str">
        <f>VLOOKUP(D32,Opties!A:B,2,0)</f>
        <v>€ 0,00</v>
      </c>
      <c r="G32" s="36">
        <f t="shared" si="0"/>
        <v>0</v>
      </c>
    </row>
    <row r="33" spans="1:58" ht="15" customHeight="1">
      <c r="B33" s="33"/>
      <c r="C33" s="34"/>
      <c r="D33" s="35" t="s">
        <v>0</v>
      </c>
      <c r="E33" s="45"/>
      <c r="F33" s="10" t="str">
        <f>VLOOKUP(D33,Opties!A:B,2,0)</f>
        <v>€ 0,00</v>
      </c>
      <c r="G33" s="36">
        <f t="shared" si="0"/>
        <v>0</v>
      </c>
    </row>
    <row r="34" spans="1:58" ht="15" customHeight="1">
      <c r="B34" s="33"/>
      <c r="C34" s="34"/>
      <c r="D34" s="35" t="s">
        <v>0</v>
      </c>
      <c r="E34" s="45"/>
      <c r="F34" s="10" t="str">
        <f>VLOOKUP(D34,Opties!A:B,2,0)</f>
        <v>€ 0,00</v>
      </c>
      <c r="G34" s="36">
        <f t="shared" si="0"/>
        <v>0</v>
      </c>
    </row>
    <row r="35" spans="1:58" ht="15" customHeight="1">
      <c r="B35" s="33"/>
      <c r="C35" s="34"/>
      <c r="D35" s="35" t="s">
        <v>0</v>
      </c>
      <c r="E35" s="45"/>
      <c r="F35" s="10" t="str">
        <f>VLOOKUP(D35,Opties!A:B,2,0)</f>
        <v>€ 0,00</v>
      </c>
      <c r="G35" s="36">
        <f t="shared" si="0"/>
        <v>0</v>
      </c>
    </row>
    <row r="36" spans="1:58" ht="15" customHeight="1">
      <c r="B36" s="33"/>
      <c r="C36" s="34"/>
      <c r="D36" s="35" t="s">
        <v>0</v>
      </c>
      <c r="E36" s="45"/>
      <c r="F36" s="10" t="str">
        <f>VLOOKUP(D36,Opties!A:B,2,0)</f>
        <v>€ 0,00</v>
      </c>
      <c r="G36" s="36">
        <f t="shared" si="0"/>
        <v>0</v>
      </c>
    </row>
    <row r="37" spans="1:58" ht="15" customHeight="1">
      <c r="B37" s="33"/>
      <c r="C37" s="34"/>
      <c r="D37" s="35" t="s">
        <v>0</v>
      </c>
      <c r="E37" s="45"/>
      <c r="F37" s="10" t="str">
        <f>VLOOKUP(D37,Opties!A:B,2,0)</f>
        <v>€ 0,00</v>
      </c>
      <c r="G37" s="36">
        <f t="shared" si="0"/>
        <v>0</v>
      </c>
    </row>
    <row r="38" spans="1:58" ht="15" customHeight="1">
      <c r="B38" s="33"/>
      <c r="C38" s="34"/>
      <c r="D38" s="35" t="s">
        <v>0</v>
      </c>
      <c r="E38" s="45"/>
      <c r="F38" s="10" t="str">
        <f>VLOOKUP(D38,Opties!A:B,2,0)</f>
        <v>€ 0,00</v>
      </c>
      <c r="G38" s="36">
        <f t="shared" si="0"/>
        <v>0</v>
      </c>
    </row>
    <row r="39" spans="1:58" ht="15" customHeight="1">
      <c r="B39" s="33"/>
      <c r="C39" s="34"/>
      <c r="D39" s="35" t="s">
        <v>0</v>
      </c>
      <c r="E39" s="45"/>
      <c r="F39" s="10" t="str">
        <f>VLOOKUP(D39,Opties!A:B,2,0)</f>
        <v>€ 0,00</v>
      </c>
      <c r="G39" s="36">
        <f t="shared" si="0"/>
        <v>0</v>
      </c>
    </row>
    <row r="40" spans="1:58" ht="15" customHeight="1" thickBot="1">
      <c r="B40" s="37"/>
      <c r="C40" s="38"/>
      <c r="D40" s="39" t="s">
        <v>0</v>
      </c>
      <c r="E40" s="46"/>
      <c r="F40" s="11" t="str">
        <f>VLOOKUP(D40,Opties!A:B,2,0)</f>
        <v>€ 0,00</v>
      </c>
      <c r="G40" s="40">
        <f t="shared" si="0"/>
        <v>0</v>
      </c>
    </row>
    <row r="41" spans="1:58" ht="15" customHeight="1" thickBot="1">
      <c r="B41" s="24" t="s">
        <v>30</v>
      </c>
      <c r="C41" s="25"/>
      <c r="D41" s="25"/>
      <c r="E41" s="25"/>
      <c r="F41" s="25"/>
      <c r="G41" s="26">
        <f>SUM(G21:G40)</f>
        <v>0</v>
      </c>
    </row>
    <row r="44" spans="1:58">
      <c r="A44" s="7" t="s">
        <v>31</v>
      </c>
    </row>
    <row r="45" spans="1:58">
      <c r="A45" s="1" t="s">
        <v>32</v>
      </c>
    </row>
    <row r="46" spans="1:58" ht="7.15" customHeight="1" thickBot="1">
      <c r="A46" s="7"/>
    </row>
    <row r="47" spans="1:58" s="17" customFormat="1" ht="15" customHeight="1" thickBot="1">
      <c r="A47" s="14"/>
      <c r="B47" s="15" t="s">
        <v>24</v>
      </c>
      <c r="C47" s="48" t="s">
        <v>33</v>
      </c>
      <c r="D47" s="49"/>
      <c r="E47" s="49"/>
      <c r="F47" s="49"/>
      <c r="G47" s="16" t="s">
        <v>29</v>
      </c>
      <c r="BB47" s="12"/>
      <c r="BC47" s="12"/>
      <c r="BD47" s="12"/>
      <c r="BE47" s="12"/>
      <c r="BF47" s="12"/>
    </row>
    <row r="48" spans="1:58" s="17" customFormat="1" ht="15" customHeight="1">
      <c r="A48" s="14"/>
      <c r="B48" s="18"/>
      <c r="C48" s="54"/>
      <c r="D48" s="54"/>
      <c r="E48" s="54"/>
      <c r="F48" s="55"/>
      <c r="G48" s="19" t="s">
        <v>34</v>
      </c>
      <c r="BB48" s="12"/>
      <c r="BC48" s="12"/>
      <c r="BD48" s="12"/>
      <c r="BE48" s="12"/>
      <c r="BF48" s="12"/>
    </row>
    <row r="49" spans="1:58" s="17" customFormat="1" ht="15" customHeight="1">
      <c r="A49" s="14"/>
      <c r="B49" s="20"/>
      <c r="C49" s="52"/>
      <c r="D49" s="52"/>
      <c r="E49" s="52"/>
      <c r="F49" s="53"/>
      <c r="G49" s="21" t="s">
        <v>34</v>
      </c>
      <c r="BB49" s="12"/>
      <c r="BC49" s="12"/>
      <c r="BD49" s="12"/>
      <c r="BE49" s="12"/>
      <c r="BF49" s="12"/>
    </row>
    <row r="50" spans="1:58" s="17" customFormat="1" ht="15" customHeight="1">
      <c r="A50" s="14"/>
      <c r="B50" s="20"/>
      <c r="C50" s="52"/>
      <c r="D50" s="52"/>
      <c r="E50" s="52"/>
      <c r="F50" s="53"/>
      <c r="G50" s="21" t="s">
        <v>34</v>
      </c>
      <c r="BB50" s="12"/>
      <c r="BC50" s="12"/>
      <c r="BD50" s="12"/>
      <c r="BE50" s="12"/>
      <c r="BF50" s="12"/>
    </row>
    <row r="51" spans="1:58" s="17" customFormat="1" ht="15" customHeight="1">
      <c r="A51" s="14"/>
      <c r="B51" s="20"/>
      <c r="C51" s="52"/>
      <c r="D51" s="52"/>
      <c r="E51" s="52"/>
      <c r="F51" s="53"/>
      <c r="G51" s="21" t="s">
        <v>34</v>
      </c>
      <c r="BB51" s="12"/>
      <c r="BC51" s="12"/>
      <c r="BD51" s="12"/>
      <c r="BE51" s="12"/>
      <c r="BF51" s="12"/>
    </row>
    <row r="52" spans="1:58" s="17" customFormat="1" ht="15" customHeight="1">
      <c r="A52" s="14"/>
      <c r="B52" s="20"/>
      <c r="C52" s="52"/>
      <c r="D52" s="52"/>
      <c r="E52" s="52"/>
      <c r="F52" s="53"/>
      <c r="G52" s="21" t="s">
        <v>34</v>
      </c>
      <c r="BB52" s="12"/>
      <c r="BC52" s="12"/>
      <c r="BD52" s="12"/>
      <c r="BE52" s="12"/>
      <c r="BF52" s="12"/>
    </row>
    <row r="53" spans="1:58" s="17" customFormat="1" ht="15" customHeight="1">
      <c r="A53" s="14"/>
      <c r="B53" s="20"/>
      <c r="C53" s="52"/>
      <c r="D53" s="52"/>
      <c r="E53" s="52"/>
      <c r="F53" s="53"/>
      <c r="G53" s="21" t="s">
        <v>34</v>
      </c>
      <c r="BB53" s="12"/>
      <c r="BC53" s="12"/>
      <c r="BD53" s="12"/>
      <c r="BE53" s="12"/>
      <c r="BF53" s="12"/>
    </row>
    <row r="54" spans="1:58" s="17" customFormat="1" ht="15" customHeight="1">
      <c r="A54" s="14"/>
      <c r="B54" s="20"/>
      <c r="C54" s="52"/>
      <c r="D54" s="52"/>
      <c r="E54" s="52"/>
      <c r="F54" s="53"/>
      <c r="G54" s="21" t="s">
        <v>34</v>
      </c>
      <c r="BB54" s="12"/>
      <c r="BC54" s="12"/>
      <c r="BD54" s="12"/>
      <c r="BE54" s="12"/>
      <c r="BF54" s="12"/>
    </row>
    <row r="55" spans="1:58" s="17" customFormat="1" ht="15" customHeight="1">
      <c r="A55" s="14"/>
      <c r="B55" s="20"/>
      <c r="C55" s="52"/>
      <c r="D55" s="52"/>
      <c r="E55" s="52"/>
      <c r="F55" s="53"/>
      <c r="G55" s="21" t="s">
        <v>34</v>
      </c>
      <c r="BB55" s="12"/>
      <c r="BC55" s="12"/>
      <c r="BD55" s="12"/>
      <c r="BE55" s="12"/>
      <c r="BF55" s="12"/>
    </row>
    <row r="56" spans="1:58" s="17" customFormat="1" ht="15" customHeight="1">
      <c r="A56" s="14"/>
      <c r="B56" s="20"/>
      <c r="C56" s="52"/>
      <c r="D56" s="52"/>
      <c r="E56" s="52"/>
      <c r="F56" s="53"/>
      <c r="G56" s="21" t="s">
        <v>34</v>
      </c>
      <c r="BB56" s="12"/>
      <c r="BC56" s="12"/>
      <c r="BD56" s="12"/>
      <c r="BE56" s="12"/>
      <c r="BF56" s="12"/>
    </row>
    <row r="57" spans="1:58" s="17" customFormat="1" ht="15" customHeight="1" thickBot="1">
      <c r="A57" s="14"/>
      <c r="B57" s="22"/>
      <c r="C57" s="50"/>
      <c r="D57" s="50"/>
      <c r="E57" s="50"/>
      <c r="F57" s="51"/>
      <c r="G57" s="23" t="s">
        <v>34</v>
      </c>
      <c r="BB57" s="12"/>
      <c r="BC57" s="12"/>
      <c r="BD57" s="12"/>
      <c r="BE57" s="12"/>
      <c r="BF57" s="12"/>
    </row>
    <row r="58" spans="1:58" s="17" customFormat="1" ht="15" customHeight="1" thickBot="1">
      <c r="B58" s="24" t="s">
        <v>30</v>
      </c>
      <c r="C58" s="47"/>
      <c r="D58" s="47"/>
      <c r="E58" s="47"/>
      <c r="F58" s="47"/>
      <c r="G58" s="26">
        <f>SUM(G48:G57)</f>
        <v>0</v>
      </c>
      <c r="BB58" s="12"/>
      <c r="BC58" s="12"/>
      <c r="BD58" s="12"/>
      <c r="BE58" s="12"/>
      <c r="BF58" s="12"/>
    </row>
    <row r="60" spans="1:58" ht="15" thickBot="1"/>
    <row r="61" spans="1:58" ht="19.899999999999999" customHeight="1" thickBot="1">
      <c r="D61" s="14" t="s">
        <v>35</v>
      </c>
      <c r="E61" s="17"/>
      <c r="F61" s="17"/>
      <c r="G61" s="41">
        <f>G41+G58</f>
        <v>0</v>
      </c>
    </row>
    <row r="62" spans="1:58">
      <c r="D62" s="17"/>
      <c r="E62" s="17"/>
      <c r="F62" s="17"/>
      <c r="G62" s="17"/>
    </row>
    <row r="64" spans="1:58">
      <c r="A64" s="3" t="s">
        <v>36</v>
      </c>
    </row>
  </sheetData>
  <sheetProtection algorithmName="SHA-512" hashValue="D0+JBeXs3qr1uzg4C6VXht9WzBVZOKIm9RSho/9jOynfFOql4j2rIm9TaWYaT7b+oM1YsjY0gwNJS/IJMbcTvA==" saltValue="ffgQKcdVWKWcu9T+jpyDCw==" spinCount="100000" sheet="1" selectLockedCells="1"/>
  <mergeCells count="19">
    <mergeCell ref="D11:E11"/>
    <mergeCell ref="D12:E12"/>
    <mergeCell ref="D13:E13"/>
    <mergeCell ref="D14:E14"/>
    <mergeCell ref="F14:G14"/>
    <mergeCell ref="F13:G13"/>
    <mergeCell ref="F11:G11"/>
    <mergeCell ref="F12:G12"/>
    <mergeCell ref="C47:F47"/>
    <mergeCell ref="C57:F57"/>
    <mergeCell ref="C56:F56"/>
    <mergeCell ref="C54:F54"/>
    <mergeCell ref="C55:F55"/>
    <mergeCell ref="C48:F48"/>
    <mergeCell ref="C53:F53"/>
    <mergeCell ref="C49:F49"/>
    <mergeCell ref="C50:F50"/>
    <mergeCell ref="C51:F51"/>
    <mergeCell ref="C52:F52"/>
  </mergeCells>
  <conditionalFormatting sqref="E21">
    <cfRule type="expression" dxfId="39" priority="20">
      <formula>$D$21="Openbaar vervoer"</formula>
    </cfRule>
  </conditionalFormatting>
  <conditionalFormatting sqref="E22">
    <cfRule type="expression" dxfId="38" priority="19">
      <formula>$D$22="Openbaar vervoer"</formula>
    </cfRule>
  </conditionalFormatting>
  <conditionalFormatting sqref="E23">
    <cfRule type="expression" dxfId="37" priority="18">
      <formula>$D$23="Openbaar vervoer"</formula>
    </cfRule>
  </conditionalFormatting>
  <conditionalFormatting sqref="E24">
    <cfRule type="expression" dxfId="36" priority="17">
      <formula>$D$24="Openbaar vervoer"</formula>
    </cfRule>
  </conditionalFormatting>
  <conditionalFormatting sqref="E25">
    <cfRule type="expression" dxfId="35" priority="16">
      <formula>$D$25="Openbaar vervoer"</formula>
    </cfRule>
  </conditionalFormatting>
  <conditionalFormatting sqref="E26">
    <cfRule type="expression" dxfId="34" priority="15">
      <formula>$D$26="Openbaar vervoer"</formula>
    </cfRule>
  </conditionalFormatting>
  <conditionalFormatting sqref="E27">
    <cfRule type="expression" dxfId="33" priority="14">
      <formula>$D$27="Openbaar vervoer"</formula>
    </cfRule>
  </conditionalFormatting>
  <conditionalFormatting sqref="E28">
    <cfRule type="expression" dxfId="32" priority="13">
      <formula>$D$28="Openbaar vervoer"</formula>
    </cfRule>
  </conditionalFormatting>
  <conditionalFormatting sqref="E29">
    <cfRule type="expression" dxfId="31" priority="12">
      <formula>$D$29="Openbaar vervoer"</formula>
    </cfRule>
  </conditionalFormatting>
  <conditionalFormatting sqref="E30">
    <cfRule type="expression" dxfId="30" priority="11">
      <formula>$D$30="Openbaar vervoer"</formula>
    </cfRule>
  </conditionalFormatting>
  <conditionalFormatting sqref="E31">
    <cfRule type="expression" dxfId="29" priority="10">
      <formula>$D$31="Openbaar vervoer"</formula>
    </cfRule>
  </conditionalFormatting>
  <conditionalFormatting sqref="E32">
    <cfRule type="expression" dxfId="28" priority="9">
      <formula>$D$32="Openbaar vervoer"</formula>
    </cfRule>
  </conditionalFormatting>
  <conditionalFormatting sqref="E33">
    <cfRule type="expression" dxfId="27" priority="8">
      <formula>$D$33="Openbaar vervoer"</formula>
    </cfRule>
  </conditionalFormatting>
  <conditionalFormatting sqref="E34">
    <cfRule type="expression" dxfId="26" priority="7">
      <formula>$D$34="Openbaar vervoer"</formula>
    </cfRule>
  </conditionalFormatting>
  <conditionalFormatting sqref="E35">
    <cfRule type="expression" dxfId="25" priority="6">
      <formula>$D$35="Openbaar vervoer"</formula>
    </cfRule>
  </conditionalFormatting>
  <conditionalFormatting sqref="E36">
    <cfRule type="expression" dxfId="24" priority="5">
      <formula>$D$36="Openbaar vervoer"</formula>
    </cfRule>
  </conditionalFormatting>
  <conditionalFormatting sqref="E37">
    <cfRule type="expression" dxfId="23" priority="4">
      <formula>$D$37="Openbaar vervoer"</formula>
    </cfRule>
  </conditionalFormatting>
  <conditionalFormatting sqref="E38">
    <cfRule type="expression" dxfId="22" priority="3">
      <formula>$D$38="Openbaar vervoer"</formula>
    </cfRule>
  </conditionalFormatting>
  <conditionalFormatting sqref="E39">
    <cfRule type="expression" dxfId="21" priority="2">
      <formula>$D$39="Openbaar vervoer"</formula>
    </cfRule>
  </conditionalFormatting>
  <conditionalFormatting sqref="E40">
    <cfRule type="expression" dxfId="20" priority="1">
      <formula>$D$40="Openbaar vervoer"</formula>
    </cfRule>
  </conditionalFormatting>
  <conditionalFormatting sqref="F21">
    <cfRule type="colorScale" priority="61">
      <colorScale>
        <cfvo type="min"/>
        <cfvo type="max"/>
        <color rgb="FFFF7128"/>
        <color rgb="FFFFEF9C"/>
      </colorScale>
    </cfRule>
  </conditionalFormatting>
  <conditionalFormatting sqref="F22">
    <cfRule type="colorScale" priority="60">
      <colorScale>
        <cfvo type="min"/>
        <cfvo type="max"/>
        <color rgb="FFFF7128"/>
        <color rgb="FFFFEF9C"/>
      </colorScale>
    </cfRule>
  </conditionalFormatting>
  <conditionalFormatting sqref="F23">
    <cfRule type="colorScale" priority="59">
      <colorScale>
        <cfvo type="min"/>
        <cfvo type="max"/>
        <color rgb="FFFF7128"/>
        <color rgb="FFFFEF9C"/>
      </colorScale>
    </cfRule>
  </conditionalFormatting>
  <conditionalFormatting sqref="F24">
    <cfRule type="colorScale" priority="58">
      <colorScale>
        <cfvo type="min"/>
        <cfvo type="max"/>
        <color rgb="FFFF7128"/>
        <color rgb="FFFFEF9C"/>
      </colorScale>
    </cfRule>
  </conditionalFormatting>
  <conditionalFormatting sqref="F25">
    <cfRule type="colorScale" priority="57">
      <colorScale>
        <cfvo type="min"/>
        <cfvo type="max"/>
        <color rgb="FFFF7128"/>
        <color rgb="FFFFEF9C"/>
      </colorScale>
    </cfRule>
  </conditionalFormatting>
  <conditionalFormatting sqref="F26">
    <cfRule type="colorScale" priority="56">
      <colorScale>
        <cfvo type="min"/>
        <cfvo type="max"/>
        <color rgb="FFFF7128"/>
        <color rgb="FFFFEF9C"/>
      </colorScale>
    </cfRule>
  </conditionalFormatting>
  <conditionalFormatting sqref="F27">
    <cfRule type="colorScale" priority="44">
      <colorScale>
        <cfvo type="min"/>
        <cfvo type="max"/>
        <color rgb="FFFF7128"/>
        <color rgb="FFFFEF9C"/>
      </colorScale>
    </cfRule>
  </conditionalFormatting>
  <conditionalFormatting sqref="F28">
    <cfRule type="colorScale" priority="43">
      <colorScale>
        <cfvo type="min"/>
        <cfvo type="max"/>
        <color rgb="FFFF7128"/>
        <color rgb="FFFFEF9C"/>
      </colorScale>
    </cfRule>
  </conditionalFormatting>
  <conditionalFormatting sqref="F29">
    <cfRule type="colorScale" priority="42">
      <colorScale>
        <cfvo type="min"/>
        <cfvo type="max"/>
        <color rgb="FFFF7128"/>
        <color rgb="FFFFEF9C"/>
      </colorScale>
    </cfRule>
  </conditionalFormatting>
  <conditionalFormatting sqref="F30">
    <cfRule type="colorScale" priority="55">
      <colorScale>
        <cfvo type="min"/>
        <cfvo type="max"/>
        <color rgb="FFFF7128"/>
        <color rgb="FFFFEF9C"/>
      </colorScale>
    </cfRule>
  </conditionalFormatting>
  <conditionalFormatting sqref="F31">
    <cfRule type="colorScale" priority="54">
      <colorScale>
        <cfvo type="min"/>
        <cfvo type="max"/>
        <color rgb="FFFF7128"/>
        <color rgb="FFFFEF9C"/>
      </colorScale>
    </cfRule>
  </conditionalFormatting>
  <conditionalFormatting sqref="F32">
    <cfRule type="colorScale" priority="53">
      <colorScale>
        <cfvo type="min"/>
        <cfvo type="max"/>
        <color rgb="FFFF7128"/>
        <color rgb="FFFFEF9C"/>
      </colorScale>
    </cfRule>
  </conditionalFormatting>
  <conditionalFormatting sqref="F33">
    <cfRule type="colorScale" priority="52">
      <colorScale>
        <cfvo type="min"/>
        <cfvo type="max"/>
        <color rgb="FFFF7128"/>
        <color rgb="FFFFEF9C"/>
      </colorScale>
    </cfRule>
  </conditionalFormatting>
  <conditionalFormatting sqref="F34">
    <cfRule type="colorScale" priority="51">
      <colorScale>
        <cfvo type="min"/>
        <cfvo type="max"/>
        <color rgb="FFFF7128"/>
        <color rgb="FFFFEF9C"/>
      </colorScale>
    </cfRule>
  </conditionalFormatting>
  <conditionalFormatting sqref="F35">
    <cfRule type="colorScale" priority="50">
      <colorScale>
        <cfvo type="min"/>
        <cfvo type="max"/>
        <color rgb="FFFF7128"/>
        <color rgb="FFFFEF9C"/>
      </colorScale>
    </cfRule>
  </conditionalFormatting>
  <conditionalFormatting sqref="F36">
    <cfRule type="colorScale" priority="49">
      <colorScale>
        <cfvo type="min"/>
        <cfvo type="max"/>
        <color rgb="FFFF7128"/>
        <color rgb="FFFFEF9C"/>
      </colorScale>
    </cfRule>
  </conditionalFormatting>
  <conditionalFormatting sqref="F37">
    <cfRule type="colorScale" priority="48">
      <colorScale>
        <cfvo type="min"/>
        <cfvo type="max"/>
        <color rgb="FFFF7128"/>
        <color rgb="FFFFEF9C"/>
      </colorScale>
    </cfRule>
  </conditionalFormatting>
  <conditionalFormatting sqref="F38">
    <cfRule type="colorScale" priority="47">
      <colorScale>
        <cfvo type="min"/>
        <cfvo type="max"/>
        <color rgb="FFFF7128"/>
        <color rgb="FFFFEF9C"/>
      </colorScale>
    </cfRule>
  </conditionalFormatting>
  <conditionalFormatting sqref="F39">
    <cfRule type="colorScale" priority="46">
      <colorScale>
        <cfvo type="min"/>
        <cfvo type="max"/>
        <color rgb="FFFF7128"/>
        <color rgb="FFFFEF9C"/>
      </colorScale>
    </cfRule>
  </conditionalFormatting>
  <conditionalFormatting sqref="F40">
    <cfRule type="colorScale" priority="45">
      <colorScale>
        <cfvo type="min"/>
        <cfvo type="max"/>
        <color rgb="FFFF7128"/>
        <color rgb="FFFFEF9C"/>
      </colorScale>
    </cfRule>
  </conditionalFormatting>
  <conditionalFormatting sqref="G21">
    <cfRule type="expression" dxfId="19" priority="40">
      <formula>$D$21="Openbaar vervoer"</formula>
    </cfRule>
  </conditionalFormatting>
  <conditionalFormatting sqref="G22">
    <cfRule type="expression" dxfId="18" priority="39">
      <formula>$D$22="Openbaar vervoer"</formula>
    </cfRule>
  </conditionalFormatting>
  <conditionalFormatting sqref="G23">
    <cfRule type="expression" dxfId="17" priority="38">
      <formula>$D$23="Openbaar vervoer"</formula>
    </cfRule>
  </conditionalFormatting>
  <conditionalFormatting sqref="G24">
    <cfRule type="expression" dxfId="16" priority="37">
      <formula>$D$24="Openbaar vervoer"</formula>
    </cfRule>
  </conditionalFormatting>
  <conditionalFormatting sqref="G25">
    <cfRule type="expression" dxfId="15" priority="36">
      <formula>$D$25="Openbaar vervoer"</formula>
    </cfRule>
  </conditionalFormatting>
  <conditionalFormatting sqref="G26">
    <cfRule type="expression" dxfId="14" priority="35">
      <formula>$D$26="Openbaar vervoer"</formula>
    </cfRule>
  </conditionalFormatting>
  <conditionalFormatting sqref="G27">
    <cfRule type="expression" dxfId="13" priority="34">
      <formula>$D$27="Openbaar vervoer"</formula>
    </cfRule>
  </conditionalFormatting>
  <conditionalFormatting sqref="G28">
    <cfRule type="expression" dxfId="12" priority="33">
      <formula>$D$28="Openbaar vervoer"</formula>
    </cfRule>
  </conditionalFormatting>
  <conditionalFormatting sqref="G29">
    <cfRule type="expression" dxfId="11" priority="32">
      <formula>$D$29="Openbaar vervoer"</formula>
    </cfRule>
  </conditionalFormatting>
  <conditionalFormatting sqref="G30">
    <cfRule type="expression" dxfId="10" priority="31">
      <formula>$D$30="Openbaar vervoer"</formula>
    </cfRule>
  </conditionalFormatting>
  <conditionalFormatting sqref="G31">
    <cfRule type="expression" dxfId="9" priority="30">
      <formula>$D$31="Openbaar vervoer"</formula>
    </cfRule>
  </conditionalFormatting>
  <conditionalFormatting sqref="G32">
    <cfRule type="expression" dxfId="8" priority="29">
      <formula>$D$32="Openbaar vervoer"</formula>
    </cfRule>
  </conditionalFormatting>
  <conditionalFormatting sqref="G33">
    <cfRule type="expression" dxfId="7" priority="28">
      <formula>$D$33="Openbaar vervoer"</formula>
    </cfRule>
  </conditionalFormatting>
  <conditionalFormatting sqref="G34">
    <cfRule type="expression" dxfId="6" priority="27">
      <formula>$D$34="Openbaar vervoer"</formula>
    </cfRule>
  </conditionalFormatting>
  <conditionalFormatting sqref="G35">
    <cfRule type="expression" dxfId="5" priority="26">
      <formula>$D$35="Openbaar vervoer"</formula>
    </cfRule>
  </conditionalFormatting>
  <conditionalFormatting sqref="G36">
    <cfRule type="expression" dxfId="4" priority="25">
      <formula>$D$36="Openbaar vervoer"</formula>
    </cfRule>
  </conditionalFormatting>
  <conditionalFormatting sqref="G37">
    <cfRule type="expression" dxfId="3" priority="24">
      <formula>$D$37="Openbaar vervoer"</formula>
    </cfRule>
  </conditionalFormatting>
  <conditionalFormatting sqref="G38">
    <cfRule type="expression" dxfId="2" priority="23">
      <formula>$D$38="Openbaar vervoer"</formula>
    </cfRule>
  </conditionalFormatting>
  <conditionalFormatting sqref="G39">
    <cfRule type="expression" dxfId="1" priority="22">
      <formula>$D$39="Openbaar vervoer"</formula>
    </cfRule>
  </conditionalFormatting>
  <conditionalFormatting sqref="G40">
    <cfRule type="expression" dxfId="0" priority="21">
      <formula>$D$40="Openbaar vervoer"</formula>
    </cfRule>
  </conditionalFormatting>
  <dataValidations count="1">
    <dataValidation type="list" allowBlank="1" showInputMessage="1" showErrorMessage="1" sqref="D21:D40" xr:uid="{3A10AAC2-6403-4F06-A6F5-6F27F6BC8A4A}">
      <formula1>$BA$1:$BA$6</formula1>
    </dataValidation>
  </dataValidations>
  <pageMargins left="0.31496062992125984" right="0" top="0.74803149606299213" bottom="0.35433070866141736" header="0.31496062992125984" footer="0.31496062992125984"/>
  <pageSetup paperSize="9" scale="72" orientation="portrait" r:id="rId1"/>
  <ignoredErrors>
    <ignoredError sqref="G21:G4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074FD-AE5D-439C-85CB-36118CB1C501}">
  <dimension ref="A1:B7"/>
  <sheetViews>
    <sheetView workbookViewId="0">
      <selection activeCell="C11" sqref="C11"/>
    </sheetView>
  </sheetViews>
  <sheetFormatPr defaultRowHeight="15"/>
  <sheetData>
    <row r="1" spans="1:2">
      <c r="A1" t="s">
        <v>26</v>
      </c>
      <c r="B1" t="s">
        <v>37</v>
      </c>
    </row>
    <row r="2" spans="1:2">
      <c r="B2" s="2" t="s">
        <v>1</v>
      </c>
    </row>
    <row r="3" spans="1:2">
      <c r="A3" s="1" t="s">
        <v>2</v>
      </c>
      <c r="B3" s="2" t="s">
        <v>3</v>
      </c>
    </row>
    <row r="4" spans="1:2">
      <c r="A4" s="1" t="s">
        <v>4</v>
      </c>
      <c r="B4" s="2" t="s">
        <v>5</v>
      </c>
    </row>
    <row r="5" spans="1:2">
      <c r="A5" s="1" t="s">
        <v>7</v>
      </c>
      <c r="B5" s="2" t="s">
        <v>8</v>
      </c>
    </row>
    <row r="6" spans="1:2">
      <c r="A6" s="1" t="s">
        <v>9</v>
      </c>
      <c r="B6" s="2" t="s">
        <v>1</v>
      </c>
    </row>
    <row r="7" spans="1:2">
      <c r="A7" s="2" t="s">
        <v>0</v>
      </c>
      <c r="B7" s="2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5AFF50C08BF7479031B0470480260D" ma:contentTypeVersion="8" ma:contentTypeDescription="Een nieuw document maken." ma:contentTypeScope="" ma:versionID="77a98e98ee93a88e7409f2c004959c2b">
  <xsd:schema xmlns:xsd="http://www.w3.org/2001/XMLSchema" xmlns:xs="http://www.w3.org/2001/XMLSchema" xmlns:p="http://schemas.microsoft.com/office/2006/metadata/properties" xmlns:ns2="b37a2422-e91f-4d5d-b89e-76937f15bd0c" xmlns:ns3="b405e5b2-b234-4934-bea0-69649824d932" targetNamespace="http://schemas.microsoft.com/office/2006/metadata/properties" ma:root="true" ma:fieldsID="4045e392ea6c727c71d6c1c08bf68bb0" ns2:_="" ns3:_="">
    <xsd:import namespace="b37a2422-e91f-4d5d-b89e-76937f15bd0c"/>
    <xsd:import namespace="b405e5b2-b234-4934-bea0-69649824d9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a2422-e91f-4d5d-b89e-76937f15bd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5e5b2-b234-4934-bea0-69649824d9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D4CFB1-7D0C-4B20-95AB-20F0505465CA}"/>
</file>

<file path=customXml/itemProps2.xml><?xml version="1.0" encoding="utf-8"?>
<ds:datastoreItem xmlns:ds="http://schemas.openxmlformats.org/officeDocument/2006/customXml" ds:itemID="{33B5C5C2-B74D-4378-A51B-E1E4D349AC52}"/>
</file>

<file path=customXml/itemProps3.xml><?xml version="1.0" encoding="utf-8"?>
<ds:datastoreItem xmlns:ds="http://schemas.openxmlformats.org/officeDocument/2006/customXml" ds:itemID="{57AF5EA2-4B6A-4FFF-B0DD-1AB27D049A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Hijstek, R (Rachel)</dc:creator>
  <cp:keywords/>
  <dc:description/>
  <cp:lastModifiedBy>Guido van Beek</cp:lastModifiedBy>
  <cp:revision/>
  <dcterms:created xsi:type="dcterms:W3CDTF">2020-03-24T12:26:47Z</dcterms:created>
  <dcterms:modified xsi:type="dcterms:W3CDTF">2025-04-07T15:09:57Z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0x010100525AFF50C08BF7479031B0470480260D</vt:lpwstr>
  </property>
</Properties>
</file>